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12" windowHeight="11712" activeTab="0"/>
  </bookViews>
  <sheets>
    <sheet name="deutsch" sheetId="1" r:id="rId1"/>
    <sheet name="français" sheetId="2" r:id="rId2"/>
    <sheet name="italiano" sheetId="3" r:id="rId3"/>
  </sheets>
  <definedNames/>
  <calcPr fullCalcOnLoad="1"/>
</workbook>
</file>

<file path=xl/sharedStrings.xml><?xml version="1.0" encoding="utf-8"?>
<sst xmlns="http://schemas.openxmlformats.org/spreadsheetml/2006/main" count="223" uniqueCount="135">
  <si>
    <t>Gegenstand</t>
  </si>
  <si>
    <t>TECHN. DATEN</t>
  </si>
  <si>
    <t xml:space="preserve"> - Axialventilator</t>
  </si>
  <si>
    <t>mm</t>
  </si>
  <si>
    <t>kg</t>
  </si>
  <si>
    <t>dB(A)</t>
  </si>
  <si>
    <t xml:space="preserve">Max. Leitungslänge:                                                    </t>
  </si>
  <si>
    <t>m</t>
  </si>
  <si>
    <t xml:space="preserve">Vorgefüllte Kältemittelmenge bis:                                    </t>
  </si>
  <si>
    <t>Art.-Nr.</t>
  </si>
  <si>
    <t xml:space="preserve"> - Gehäuse: galvanisiertes, lackiertes Stahlblech "perlweiss"</t>
  </si>
  <si>
    <t xml:space="preserve"> - Kompressor drehzahlreguliert</t>
  </si>
  <si>
    <t>V AC</t>
  </si>
  <si>
    <t>A/T</t>
  </si>
  <si>
    <t xml:space="preserve">Breite </t>
  </si>
  <si>
    <t xml:space="preserve">Höhe </t>
  </si>
  <si>
    <t xml:space="preserve">Tiefe </t>
  </si>
  <si>
    <t xml:space="preserve">Gewicht </t>
  </si>
  <si>
    <t xml:space="preserve">Schalldruckpegel ( bei 1m Abstand ) </t>
  </si>
  <si>
    <t xml:space="preserve">Spannung </t>
  </si>
  <si>
    <t xml:space="preserve">Absicherung </t>
  </si>
  <si>
    <t>W*</t>
  </si>
  <si>
    <t>Leistungsaufnahme kühlen</t>
  </si>
  <si>
    <t>Leistungsaufnahme heizen</t>
  </si>
  <si>
    <t>Energie-Effizienz-Klasse kühlen/heizen</t>
  </si>
  <si>
    <t>Wirkungsgrad kühlen EER</t>
  </si>
  <si>
    <t>Wirkungsgrad heizen COP</t>
  </si>
  <si>
    <t>A*</t>
  </si>
  <si>
    <t xml:space="preserve"> </t>
  </si>
  <si>
    <t>*</t>
  </si>
  <si>
    <t xml:space="preserve"> - vorgefüllte Kondensatoreinheit mit DC-Zwillings-Rollkolben-Kompressor</t>
  </si>
  <si>
    <t>Leistungsbereich kühlen</t>
  </si>
  <si>
    <t>Leistungsbereich heizen</t>
  </si>
  <si>
    <t>No d'art.</t>
  </si>
  <si>
    <t>Description</t>
  </si>
  <si>
    <t xml:space="preserve"> - Boîtier: tôle d'acier galvanisée, vernis "blanc perle"</t>
  </si>
  <si>
    <t xml:space="preserve"> - Compresseur à fréquence variable</t>
  </si>
  <si>
    <t xml:space="preserve"> - Ventilateur axial</t>
  </si>
  <si>
    <t>CARACTÉRISTIQUES TECHNIQUES</t>
  </si>
  <si>
    <t>Plage de puissance froid</t>
  </si>
  <si>
    <t>Plage de puissance chaud</t>
  </si>
  <si>
    <t>Puissance absorbée froid</t>
  </si>
  <si>
    <t>Puissance absorbée chaud</t>
  </si>
  <si>
    <t xml:space="preserve">Tension </t>
  </si>
  <si>
    <t xml:space="preserve">Fusible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</si>
  <si>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</si>
  <si>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</si>
  <si>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</si>
  <si>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</si>
  <si>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</t>
  </si>
  <si>
    <t xml:space="preserve">Classe d'efficacité énergétique </t>
  </si>
  <si>
    <t>Rendement EER froid</t>
  </si>
  <si>
    <t>Rendement COP chaud</t>
  </si>
  <si>
    <t>*Selon choix de l'unité interne ces valeurs peuvent varier.</t>
  </si>
  <si>
    <t>Longueur de conduite max.:</t>
  </si>
  <si>
    <t xml:space="preserve">Différence de hauteur max.: </t>
  </si>
  <si>
    <t>Unité intérieure plus haut de</t>
  </si>
  <si>
    <t>Unité extérieure plus haut de</t>
  </si>
  <si>
    <t>Réfrigérant préchargé jusqu'à:</t>
  </si>
  <si>
    <t>Nr. art.</t>
  </si>
  <si>
    <t>Oggetto</t>
  </si>
  <si>
    <t xml:space="preserve"> - Cassa: lamiera d'acciaio galvanizzata e laccata "bianco crema"</t>
  </si>
  <si>
    <t xml:space="preserve"> - Unità condensatore precaricata con DC-compressore rotativo doppio</t>
  </si>
  <si>
    <t xml:space="preserve"> - Regolatore potenza dell compressore</t>
  </si>
  <si>
    <t xml:space="preserve"> - Ventilatore assiale</t>
  </si>
  <si>
    <t>DATI TECNICI</t>
  </si>
  <si>
    <t>Intervallo di rendimento frigorifera</t>
  </si>
  <si>
    <t>Intervallo di rendimento termica</t>
  </si>
  <si>
    <t xml:space="preserve">Tensione </t>
  </si>
  <si>
    <t xml:space="preserve">Fusibile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</si>
  <si>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</si>
  <si>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</si>
  <si>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</si>
  <si>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</si>
  <si>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 a 1m di distanza ) </t>
  </si>
  <si>
    <t>Classe di efficacia energetica frigorifera/termica</t>
  </si>
  <si>
    <t xml:space="preserve">Lunghezza massima condotte:                                                  </t>
  </si>
  <si>
    <t xml:space="preserve">Quantità di refrig. precaricata fino a:                                 </t>
  </si>
  <si>
    <t xml:space="preserve"> Innengerät höher</t>
  </si>
  <si>
    <t xml:space="preserve">                                      Aussengerät höher</t>
  </si>
  <si>
    <t xml:space="preserve">Max. Höhendifferenz:                     </t>
  </si>
  <si>
    <t xml:space="preserve">Dislivello massimo:                </t>
  </si>
  <si>
    <t xml:space="preserve"> unità interna più alta</t>
  </si>
  <si>
    <t>-</t>
  </si>
  <si>
    <t>Stromaufnahme kühlen</t>
  </si>
  <si>
    <t>Stromaufnahme heizen</t>
  </si>
  <si>
    <t xml:space="preserve"> - Groupe compresseur DC avec piston à palettes jumelées</t>
  </si>
  <si>
    <t>Consommation de courant froid</t>
  </si>
  <si>
    <t>Consommation de courant chaud</t>
  </si>
  <si>
    <t xml:space="preserve">                                     unità esterna più alta</t>
  </si>
  <si>
    <t>TOSHIBA SUPER DIGITAL INVERTER AUSSENGERÄT</t>
  </si>
  <si>
    <t>CLIMATISEUR EXTERIEUR SUPER DIGITAL INVERTER TOSHIBA</t>
  </si>
  <si>
    <t>CONDIZIONATORE SUPER DIGITAL INVERTER TOSHIBA UNITÀ ESTERNA</t>
  </si>
  <si>
    <t>Consumo corrente frigorifera</t>
  </si>
  <si>
    <t>Consumo corrente termica</t>
  </si>
  <si>
    <t>Assorbimento corrente frigorifera</t>
  </si>
  <si>
    <t>Assorbimento corrente termica</t>
  </si>
  <si>
    <t>Grado di efficienza frigorifera EER</t>
  </si>
  <si>
    <t>Grado di efficienza termica COP</t>
  </si>
  <si>
    <t>Wirkungsgrad kühlen SEER</t>
  </si>
  <si>
    <t>Wirkungsgrad heizen SCOP</t>
  </si>
  <si>
    <t>* Diese Werte können aufgrund des gewählten Innengerätes variieren</t>
  </si>
  <si>
    <t xml:space="preserve">  Die detaillierten Werte sind im Prospekt aufgeführt.</t>
  </si>
  <si>
    <t>Grado di efficienza frigorifera SEER</t>
  </si>
  <si>
    <t>Grado di efficienza termica SCOP</t>
  </si>
  <si>
    <t>* Questi valori possono variare a seconda dell'unità interna scelta</t>
  </si>
  <si>
    <t>  Il valori dettagliati sono visibili nel prospetto.</t>
  </si>
  <si>
    <t>Rendement SEER froid</t>
  </si>
  <si>
    <t>Rendement SCOP chaud</t>
  </si>
  <si>
    <t xml:space="preserve">  Les valeurs detaillées figurent dans le prospectus.</t>
  </si>
  <si>
    <t>Schallleistungspegel ( bei 1m Abstand )</t>
  </si>
  <si>
    <t xml:space="preserve">Livello di potenza acustica (a 1m di distanza) </t>
  </si>
  <si>
    <t xml:space="preserve">Niveau de puissance acoustique ( à 1m ) </t>
  </si>
  <si>
    <t>46/48</t>
  </si>
  <si>
    <t xml:space="preserve">   préchargé avec du réfrigérant R-32</t>
  </si>
  <si>
    <t xml:space="preserve"> - Limites d'utilisation froid jusqu'à -15°C</t>
  </si>
  <si>
    <t xml:space="preserve"> - Limites d'utilisation chaud jusqu'à - 27°C</t>
  </si>
  <si>
    <t xml:space="preserve"> - Limiti d'esercizio raffreddamento fino a -15°C</t>
  </si>
  <si>
    <t xml:space="preserve"> - Limiti d'esercizio riscaldamento fino a -27°C</t>
  </si>
  <si>
    <t xml:space="preserve"> - Einsatzgrenze Kühlbetrieb bis -15°C</t>
  </si>
  <si>
    <t xml:space="preserve"> - Einsatzgrenze Heizbetrieb bis - 27°C</t>
  </si>
  <si>
    <t xml:space="preserve">Druckleitung (isoliert), Bördelanschluss 3/8" </t>
  </si>
  <si>
    <t xml:space="preserve">Saugleitung (isoliert), Bördelanschluss 5/8"  </t>
  </si>
  <si>
    <t xml:space="preserve">Conduite sous pression (isolée), raccord à visser 3/8" </t>
  </si>
  <si>
    <t xml:space="preserve">Conduite d'aspiration (isolée), raccord à visser 5/8" </t>
  </si>
  <si>
    <t xml:space="preserve"> Condotta di mandata (isolata), raccordo 3/8"</t>
  </si>
  <si>
    <t>Condotta di aspirazione (isolata), raccordo 5/8"</t>
  </si>
  <si>
    <t xml:space="preserve">   (Kältemittel R-32)</t>
  </si>
  <si>
    <t xml:space="preserve">   (Gas refrigerante R-32)</t>
  </si>
  <si>
    <t>AUSSENEINHEIT                                        TYP RAV-GP801ATW-E</t>
  </si>
  <si>
    <t xml:space="preserve">  (Beispiel: Innengerät RAV-HM801UTP-E).</t>
  </si>
  <si>
    <t xml:space="preserve">  (Exemple: unité intériereure RAV-HM801UTP-E).</t>
  </si>
  <si>
    <t xml:space="preserve">  (Esempio: unità interna RAV-HM801UTP-E).</t>
  </si>
  <si>
    <t>63/65</t>
  </si>
  <si>
    <t>A+++/A++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</si>
</sst>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38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35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0" fillId="33" borderId="0" xfId="51" applyNumberFormat="1" applyFont="1" applyFill="1" applyBorder="1">
      <alignment/>
      <protection/>
    </xf>
    <xf numFmtId="0" fontId="0" fillId="33" borderId="0" xfId="0" applyNumberFormat="1" applyFill="1" applyBorder="1" applyAlignment="1">
      <alignment/>
    </xf>
    <xf numFmtId="0" fontId="0" fillId="33" borderId="0" xfId="0" applyNumberFormat="1" applyFont="1" applyFill="1" applyBorder="1" applyAlignment="1">
      <alignment horizontal="right"/>
    </xf>
    <xf numFmtId="0" fontId="0" fillId="33" borderId="0" xfId="51" applyNumberFormat="1" applyFont="1" applyFill="1" applyBorder="1" applyAlignment="1">
      <alignment horizontal="center"/>
      <protection/>
    </xf>
    <xf numFmtId="0" fontId="0" fillId="33" borderId="0" xfId="0" applyNumberFormat="1" applyFont="1" applyFill="1" applyBorder="1" applyAlignment="1">
      <alignment horizontal="center"/>
    </xf>
    <xf numFmtId="179" fontId="0" fillId="33" borderId="0" xfId="51" applyFont="1" applyFill="1" applyBorder="1">
      <alignment/>
      <protection/>
    </xf>
    <xf numFmtId="3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/>
    </xf>
    <xf numFmtId="178" fontId="0" fillId="33" borderId="0" xfId="0" applyNumberFormat="1" applyFont="1" applyFill="1" applyBorder="1" applyAlignment="1">
      <alignment horizontal="right"/>
    </xf>
    <xf numFmtId="0" fontId="0" fillId="33" borderId="0" xfId="51" applyNumberFormat="1" applyFill="1" applyBorder="1">
      <alignment/>
      <protection/>
    </xf>
    <xf numFmtId="0" fontId="0" fillId="33" borderId="0" xfId="51" applyNumberFormat="1" applyFont="1" applyFill="1" applyBorder="1" applyAlignment="1">
      <alignment horizontal="right"/>
      <protection/>
    </xf>
    <xf numFmtId="0" fontId="3" fillId="33" borderId="0" xfId="0" applyNumberFormat="1" applyFont="1" applyFill="1" applyBorder="1" applyAlignment="1">
      <alignment horizontal="right"/>
    </xf>
    <xf numFmtId="2" fontId="0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7" fontId="0" fillId="33" borderId="0" xfId="0" applyNumberFormat="1" applyFont="1" applyFill="1" applyBorder="1" applyAlignment="1">
      <alignment horizontal="left"/>
    </xf>
    <xf numFmtId="0" fontId="0" fillId="33" borderId="0" xfId="0" applyNumberForma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etfüllung" xfId="50"/>
    <cellStyle name="Punktefüllung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1276350</xdr:colOff>
      <xdr:row>3</xdr:row>
      <xdr:rowOff>76200</xdr:rowOff>
    </xdr:from>
    <xdr:to>
      <xdr:col>1</xdr:col>
      <xdr:colOff>2552700</xdr:colOff>
      <xdr:row>11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704850"/>
          <a:ext cx="12763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1009650</xdr:colOff>
      <xdr:row>3</xdr:row>
      <xdr:rowOff>28575</xdr:rowOff>
    </xdr:from>
    <xdr:to>
      <xdr:col>2</xdr:col>
      <xdr:colOff>85725</xdr:colOff>
      <xdr:row>11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657225"/>
          <a:ext cx="16287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3</xdr:row>
      <xdr:rowOff>47625</xdr:rowOff>
    </xdr:from>
    <xdr:to>
      <xdr:col>2</xdr:col>
      <xdr:colOff>47625</xdr:colOff>
      <xdr:row>11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676275"/>
          <a:ext cx="16287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60"/>
  <sheetViews>
    <sheetView tabSelected="1" workbookViewId="0" topLeftCell="A1">
      <selection activeCell="E8" sqref="E8"/>
    </sheetView>
  </sheetViews>
  <sheetFormatPr defaultColWidth="11.421875" defaultRowHeight="12.75"/>
  <cols>
    <col min="1" max="1" width="8.7109375" style="1" customWidth="1"/>
    <col min="2" max="2" width="38.28125" style="1" customWidth="1"/>
    <col min="3" max="3" width="6.7109375" style="1" customWidth="1"/>
    <col min="4" max="4" width="1.7109375" style="2" customWidth="1"/>
    <col min="5" max="5" width="9.57421875" style="3" customWidth="1"/>
    <col min="6" max="6" width="6.7109375" style="1" customWidth="1"/>
    <col min="7" max="16384" width="11.421875" style="1" customWidth="1"/>
  </cols>
  <sheetData>
    <row r="1" spans="1:6" ht="24" customHeight="1">
      <c r="A1" s="22" t="s">
        <v>9</v>
      </c>
      <c r="B1" s="22" t="s">
        <v>0</v>
      </c>
      <c r="C1" s="22"/>
      <c r="D1" s="23"/>
      <c r="E1" s="24"/>
      <c r="F1" s="22"/>
    </row>
    <row r="3" spans="1:6" ht="12.75">
      <c r="A3" s="25"/>
      <c r="B3" s="4" t="s">
        <v>90</v>
      </c>
      <c r="C3" s="4"/>
      <c r="D3" s="5"/>
      <c r="E3" s="6"/>
      <c r="F3" s="4"/>
    </row>
    <row r="4" spans="1:6" ht="12.75">
      <c r="A4" s="25"/>
      <c r="B4" s="4"/>
      <c r="C4" s="4"/>
      <c r="D4" s="5"/>
      <c r="E4" s="6"/>
      <c r="F4" s="4"/>
    </row>
    <row r="5" spans="1:6" ht="12.75">
      <c r="A5" s="25"/>
      <c r="B5" s="4"/>
      <c r="C5" s="4"/>
      <c r="D5" s="5"/>
      <c r="E5" s="6"/>
      <c r="F5" s="4"/>
    </row>
    <row r="6" spans="1:6" ht="12.75">
      <c r="A6" s="25"/>
      <c r="B6" s="4"/>
      <c r="C6" s="4"/>
      <c r="D6" s="5"/>
      <c r="E6" s="6"/>
      <c r="F6" s="4"/>
    </row>
    <row r="7" spans="1:6" ht="12.75">
      <c r="A7" s="25"/>
      <c r="B7" s="4"/>
      <c r="C7" s="4"/>
      <c r="D7" s="5"/>
      <c r="E7" s="6"/>
      <c r="F7" s="4"/>
    </row>
    <row r="8" spans="1:6" ht="12.75">
      <c r="A8" s="25"/>
      <c r="B8" s="4"/>
      <c r="C8" s="4"/>
      <c r="D8" s="5"/>
      <c r="E8" s="6"/>
      <c r="F8" s="4"/>
    </row>
    <row r="9" spans="1:6" ht="12.75">
      <c r="A9" s="25"/>
      <c r="B9" s="4"/>
      <c r="C9" s="4"/>
      <c r="D9" s="5"/>
      <c r="E9" s="6"/>
      <c r="F9" s="4"/>
    </row>
    <row r="10" ht="12.75">
      <c r="A10" s="25"/>
    </row>
    <row r="11" spans="1:2" ht="12.75">
      <c r="A11" s="25"/>
      <c r="B11" s="7"/>
    </row>
    <row r="12" spans="1:6" ht="12.75">
      <c r="A12" s="25">
        <v>976.74</v>
      </c>
      <c r="B12" s="4" t="s">
        <v>129</v>
      </c>
      <c r="C12" s="4"/>
      <c r="D12" s="5"/>
      <c r="E12" s="6"/>
      <c r="F12" s="4"/>
    </row>
    <row r="13" spans="1:2" ht="12.75">
      <c r="A13" s="25"/>
      <c r="B13" s="1" t="s">
        <v>10</v>
      </c>
    </row>
    <row r="14" spans="1:2" ht="12.75">
      <c r="A14" s="25"/>
      <c r="B14" s="1" t="s">
        <v>30</v>
      </c>
    </row>
    <row r="15" spans="1:2" ht="12.75">
      <c r="A15" s="25"/>
      <c r="B15" s="1" t="s">
        <v>127</v>
      </c>
    </row>
    <row r="16" spans="1:2" ht="12.75">
      <c r="A16" s="25"/>
      <c r="B16" s="1" t="s">
        <v>11</v>
      </c>
    </row>
    <row r="17" spans="1:2" ht="12.75">
      <c r="A17" s="25"/>
      <c r="B17" s="1" t="s">
        <v>2</v>
      </c>
    </row>
    <row r="18" spans="1:2" ht="12.75">
      <c r="A18" s="25"/>
      <c r="B18" s="1" t="s">
        <v>119</v>
      </c>
    </row>
    <row r="19" spans="1:2" ht="12.75">
      <c r="A19" s="25"/>
      <c r="B19" s="1" t="s">
        <v>120</v>
      </c>
    </row>
    <row r="20" spans="1:2" ht="12.75">
      <c r="A20" s="25"/>
      <c r="B20" s="3"/>
    </row>
    <row r="21" spans="1:2" ht="12.75">
      <c r="A21" s="25"/>
      <c r="B21" s="1" t="s">
        <v>28</v>
      </c>
    </row>
    <row r="22" spans="1:6" ht="12.75">
      <c r="A22" s="25"/>
      <c r="B22" s="8" t="s">
        <v>1</v>
      </c>
      <c r="C22" s="8"/>
      <c r="D22" s="9"/>
      <c r="E22" s="10"/>
      <c r="F22" s="8"/>
    </row>
    <row r="23" spans="1:6" ht="12.75">
      <c r="A23" s="25"/>
      <c r="B23" s="15" t="s">
        <v>31</v>
      </c>
      <c r="C23" s="15">
        <v>1900</v>
      </c>
      <c r="D23" s="18" t="s">
        <v>83</v>
      </c>
      <c r="E23" s="17">
        <v>8000</v>
      </c>
      <c r="F23" s="11" t="s">
        <v>21</v>
      </c>
    </row>
    <row r="24" spans="1:6" ht="12.75">
      <c r="A24" s="25"/>
      <c r="B24" s="15" t="s">
        <v>32</v>
      </c>
      <c r="C24" s="15">
        <v>1300</v>
      </c>
      <c r="D24" s="18" t="s">
        <v>83</v>
      </c>
      <c r="E24" s="17">
        <v>11300</v>
      </c>
      <c r="F24" s="11" t="s">
        <v>21</v>
      </c>
    </row>
    <row r="25" spans="1:6" ht="12.75">
      <c r="A25" s="25"/>
      <c r="B25" s="15" t="s">
        <v>22</v>
      </c>
      <c r="C25" s="15"/>
      <c r="D25" s="18"/>
      <c r="E25" s="17">
        <v>1580</v>
      </c>
      <c r="F25" s="11" t="s">
        <v>21</v>
      </c>
    </row>
    <row r="26" spans="1:6" ht="12.75">
      <c r="A26" s="25"/>
      <c r="B26" s="15" t="s">
        <v>23</v>
      </c>
      <c r="C26" s="15"/>
      <c r="D26" s="18"/>
      <c r="E26" s="17">
        <v>1770</v>
      </c>
      <c r="F26" s="11" t="s">
        <v>21</v>
      </c>
    </row>
    <row r="27" spans="1:6" ht="12.75">
      <c r="A27" s="25"/>
      <c r="B27" s="15" t="s">
        <v>84</v>
      </c>
      <c r="C27" s="15"/>
      <c r="D27" s="18"/>
      <c r="E27" s="26">
        <v>7.2</v>
      </c>
      <c r="F27" s="11" t="s">
        <v>27</v>
      </c>
    </row>
    <row r="28" spans="1:6" ht="12.75">
      <c r="A28" s="25"/>
      <c r="B28" s="15" t="s">
        <v>85</v>
      </c>
      <c r="C28" s="15"/>
      <c r="D28" s="18"/>
      <c r="E28" s="17">
        <v>8</v>
      </c>
      <c r="F28" s="11" t="s">
        <v>27</v>
      </c>
    </row>
    <row r="29" spans="1:6" ht="12.75">
      <c r="A29" s="25"/>
      <c r="B29" s="27" t="s">
        <v>19</v>
      </c>
      <c r="C29" s="15"/>
      <c r="D29" s="18"/>
      <c r="E29" s="17">
        <v>230</v>
      </c>
      <c r="F29" s="11" t="s">
        <v>12</v>
      </c>
    </row>
    <row r="30" spans="1:6" ht="12.75">
      <c r="A30" s="25"/>
      <c r="B30" s="27" t="s">
        <v>20</v>
      </c>
      <c r="C30" s="15"/>
      <c r="D30" s="18"/>
      <c r="E30" s="17">
        <v>16</v>
      </c>
      <c r="F30" s="11" t="s">
        <v>13</v>
      </c>
    </row>
    <row r="31" spans="1:6" ht="12.75">
      <c r="A31" s="25"/>
      <c r="B31" s="27" t="s">
        <v>14</v>
      </c>
      <c r="C31" s="15"/>
      <c r="D31" s="18"/>
      <c r="E31" s="17">
        <v>1010</v>
      </c>
      <c r="F31" s="11" t="s">
        <v>3</v>
      </c>
    </row>
    <row r="32" spans="1:6" ht="12.75">
      <c r="A32" s="25"/>
      <c r="B32" s="27" t="s">
        <v>15</v>
      </c>
      <c r="C32" s="15"/>
      <c r="D32" s="18"/>
      <c r="E32" s="17">
        <v>1050</v>
      </c>
      <c r="F32" s="11" t="s">
        <v>3</v>
      </c>
    </row>
    <row r="33" spans="1:6" ht="12.75">
      <c r="A33" s="25"/>
      <c r="B33" s="27" t="s">
        <v>16</v>
      </c>
      <c r="C33" s="15"/>
      <c r="D33" s="18"/>
      <c r="E33" s="17">
        <v>370</v>
      </c>
      <c r="F33" s="11" t="s">
        <v>3</v>
      </c>
    </row>
    <row r="34" spans="1:6" ht="12.75">
      <c r="A34" s="25"/>
      <c r="B34" s="27" t="s">
        <v>17</v>
      </c>
      <c r="C34" s="15"/>
      <c r="D34" s="18"/>
      <c r="E34" s="17">
        <v>74</v>
      </c>
      <c r="F34" s="11" t="s">
        <v>4</v>
      </c>
    </row>
    <row r="35" spans="1:6" ht="12.75">
      <c r="A35" s="25"/>
      <c r="B35" s="27" t="s">
        <v>18</v>
      </c>
      <c r="C35" s="15" t="s">
        <v>28</v>
      </c>
      <c r="D35" s="18" t="s">
        <v>28</v>
      </c>
      <c r="E35" s="17" t="s">
        <v>113</v>
      </c>
      <c r="F35" s="11" t="s">
        <v>5</v>
      </c>
    </row>
    <row r="36" spans="1:6" ht="12.75">
      <c r="A36" s="25"/>
      <c r="B36" s="15" t="s">
        <v>110</v>
      </c>
      <c r="C36" s="28" t="s">
        <v>28</v>
      </c>
      <c r="D36" s="15" t="s">
        <v>28</v>
      </c>
      <c r="E36" s="17" t="s">
        <v>133</v>
      </c>
      <c r="F36" s="1" t="s">
        <v>5</v>
      </c>
    </row>
    <row r="37" spans="1:6" ht="12.75">
      <c r="A37" s="25"/>
      <c r="B37" s="15" t="s">
        <v>24</v>
      </c>
      <c r="C37" s="15" t="s">
        <v>28</v>
      </c>
      <c r="D37" s="18" t="s">
        <v>28</v>
      </c>
      <c r="E37" s="29" t="s">
        <v>134</v>
      </c>
      <c r="F37" s="11" t="s">
        <v>29</v>
      </c>
    </row>
    <row r="38" spans="1:6" ht="12.75">
      <c r="A38" s="25"/>
      <c r="B38" s="15" t="s">
        <v>25</v>
      </c>
      <c r="C38" s="15"/>
      <c r="D38" s="18"/>
      <c r="E38" s="30">
        <v>4.49</v>
      </c>
      <c r="F38" s="11" t="s">
        <v>29</v>
      </c>
    </row>
    <row r="39" spans="1:6" ht="12.75">
      <c r="A39" s="25"/>
      <c r="B39" s="15" t="s">
        <v>26</v>
      </c>
      <c r="C39" s="15"/>
      <c r="D39" s="18"/>
      <c r="E39" s="17">
        <v>4.52</v>
      </c>
      <c r="F39" s="11" t="s">
        <v>29</v>
      </c>
    </row>
    <row r="40" spans="1:6" ht="12.75">
      <c r="A40" s="25"/>
      <c r="B40" s="15" t="s">
        <v>99</v>
      </c>
      <c r="C40" s="15"/>
      <c r="D40" s="18"/>
      <c r="E40" s="30">
        <v>8.8</v>
      </c>
      <c r="F40" s="11" t="s">
        <v>29</v>
      </c>
    </row>
    <row r="41" spans="1:6" ht="12.75">
      <c r="A41" s="25"/>
      <c r="B41" s="15" t="s">
        <v>100</v>
      </c>
      <c r="C41" s="15"/>
      <c r="D41" s="18"/>
      <c r="E41" s="17">
        <v>5.24</v>
      </c>
      <c r="F41" s="11" t="s">
        <v>29</v>
      </c>
    </row>
    <row r="42" spans="1:6" ht="12.75">
      <c r="A42" s="25"/>
      <c r="B42" s="11"/>
      <c r="C42" s="11"/>
      <c r="D42" s="19"/>
      <c r="E42" s="17"/>
      <c r="F42" s="11"/>
    </row>
    <row r="43" spans="1:6" ht="12.75">
      <c r="A43" s="25"/>
      <c r="B43" s="34" t="s">
        <v>101</v>
      </c>
      <c r="C43" s="34"/>
      <c r="D43" s="34"/>
      <c r="E43" s="34"/>
      <c r="F43" s="34"/>
    </row>
    <row r="44" spans="1:6" ht="12.75">
      <c r="A44" s="25"/>
      <c r="B44" s="12" t="s">
        <v>130</v>
      </c>
      <c r="C44" s="13"/>
      <c r="D44" s="13"/>
      <c r="E44" s="13"/>
      <c r="F44" s="13"/>
    </row>
    <row r="45" spans="1:6" ht="12.75">
      <c r="A45" s="25"/>
      <c r="B45" s="13" t="s">
        <v>102</v>
      </c>
      <c r="C45" s="13"/>
      <c r="D45" s="13"/>
      <c r="E45" s="13"/>
      <c r="F45" s="13"/>
    </row>
    <row r="46" spans="1:4" ht="12.75">
      <c r="A46" s="25"/>
      <c r="B46" s="31"/>
      <c r="C46" s="31"/>
      <c r="D46" s="32"/>
    </row>
    <row r="47" spans="2:6" ht="12.75">
      <c r="B47" s="1" t="s">
        <v>6</v>
      </c>
      <c r="E47" s="3">
        <v>50</v>
      </c>
      <c r="F47" s="1" t="s">
        <v>7</v>
      </c>
    </row>
    <row r="48" spans="2:6" ht="12.75">
      <c r="B48" s="1" t="s">
        <v>80</v>
      </c>
      <c r="E48" s="3" t="s">
        <v>28</v>
      </c>
      <c r="F48" s="1" t="s">
        <v>28</v>
      </c>
    </row>
    <row r="49" spans="2:6" ht="12.75">
      <c r="B49" s="3" t="s">
        <v>78</v>
      </c>
      <c r="E49" s="3">
        <v>30</v>
      </c>
      <c r="F49" s="1" t="s">
        <v>7</v>
      </c>
    </row>
    <row r="50" spans="2:6" ht="12.75">
      <c r="B50" s="3" t="s">
        <v>79</v>
      </c>
      <c r="E50" s="3">
        <v>30</v>
      </c>
      <c r="F50" s="1" t="s">
        <v>7</v>
      </c>
    </row>
    <row r="51" spans="2:6" ht="12.75">
      <c r="B51" s="1" t="s">
        <v>8</v>
      </c>
      <c r="E51" s="3">
        <v>30</v>
      </c>
      <c r="F51" s="1" t="s">
        <v>7</v>
      </c>
    </row>
    <row r="53" ht="12.75">
      <c r="B53" s="1" t="s">
        <v>121</v>
      </c>
    </row>
    <row r="54" spans="1:6" s="31" customFormat="1" ht="12.75">
      <c r="A54" s="1"/>
      <c r="B54" s="1" t="s">
        <v>122</v>
      </c>
      <c r="C54" s="1"/>
      <c r="D54" s="2"/>
      <c r="E54" s="3"/>
      <c r="F54" s="1"/>
    </row>
    <row r="55" spans="1:6" s="31" customFormat="1" ht="12.75">
      <c r="A55" s="1"/>
      <c r="B55" s="1" t="s">
        <v>28</v>
      </c>
      <c r="C55" s="1"/>
      <c r="D55" s="2"/>
      <c r="E55" s="3"/>
      <c r="F55" s="1"/>
    </row>
    <row r="56" ht="12.75">
      <c r="D56" s="1"/>
    </row>
    <row r="57" spans="1:4" ht="12.75">
      <c r="A57" s="25"/>
      <c r="D57" s="1"/>
    </row>
    <row r="58" spans="1:5" ht="12.75">
      <c r="A58" s="25"/>
      <c r="D58" s="1"/>
      <c r="E58" s="1"/>
    </row>
    <row r="59" spans="1:5" ht="12.75">
      <c r="A59" s="25"/>
      <c r="D59" s="1"/>
      <c r="E59" s="1"/>
    </row>
    <row r="60" spans="1:5" ht="12.75">
      <c r="A60" s="25"/>
      <c r="D60" s="1"/>
      <c r="E60" s="1"/>
    </row>
  </sheetData>
  <sheetProtection/>
  <mergeCells count="1">
    <mergeCell ref="B43:F43"/>
  </mergeCells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60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8.28125" style="1" customWidth="1"/>
    <col min="3" max="3" width="6.7109375" style="1" customWidth="1"/>
    <col min="4" max="4" width="1.7109375" style="2" customWidth="1"/>
    <col min="5" max="5" width="9.57421875" style="1" customWidth="1"/>
    <col min="6" max="6" width="6.7109375" style="1" customWidth="1"/>
    <col min="7" max="16384" width="11.421875" style="1" customWidth="1"/>
  </cols>
  <sheetData>
    <row r="1" spans="1:6" ht="24" customHeight="1">
      <c r="A1" s="22" t="s">
        <v>33</v>
      </c>
      <c r="B1" s="22" t="s">
        <v>34</v>
      </c>
      <c r="C1" s="22"/>
      <c r="D1" s="23"/>
      <c r="E1" s="22"/>
      <c r="F1" s="22"/>
    </row>
    <row r="3" spans="1:6" ht="12.75">
      <c r="A3" s="25"/>
      <c r="B3" s="4" t="s">
        <v>91</v>
      </c>
      <c r="C3" s="4"/>
      <c r="D3" s="5"/>
      <c r="E3" s="4"/>
      <c r="F3" s="4"/>
    </row>
    <row r="4" spans="1:6" ht="12.75">
      <c r="A4" s="25"/>
      <c r="B4" s="4"/>
      <c r="C4" s="4"/>
      <c r="D4" s="5"/>
      <c r="E4" s="4"/>
      <c r="F4" s="4"/>
    </row>
    <row r="5" spans="1:6" ht="12.75">
      <c r="A5" s="25"/>
      <c r="B5" s="4"/>
      <c r="C5" s="4"/>
      <c r="D5" s="5"/>
      <c r="E5" s="4"/>
      <c r="F5" s="4"/>
    </row>
    <row r="6" spans="1:6" ht="12.75">
      <c r="A6" s="25"/>
      <c r="B6" s="4"/>
      <c r="C6" s="4"/>
      <c r="D6" s="5"/>
      <c r="E6" s="4"/>
      <c r="F6" s="4"/>
    </row>
    <row r="7" spans="1:6" ht="12.75">
      <c r="A7" s="25"/>
      <c r="B7" s="4"/>
      <c r="C7" s="4"/>
      <c r="D7" s="5"/>
      <c r="E7" s="4"/>
      <c r="F7" s="4"/>
    </row>
    <row r="8" spans="1:6" ht="12.75">
      <c r="A8" s="25"/>
      <c r="B8" s="4"/>
      <c r="C8" s="4"/>
      <c r="D8" s="5"/>
      <c r="E8" s="4"/>
      <c r="F8" s="4"/>
    </row>
    <row r="9" spans="1:6" ht="12.75">
      <c r="A9" s="25"/>
      <c r="B9" s="4"/>
      <c r="C9" s="4"/>
      <c r="D9" s="5"/>
      <c r="E9" s="4"/>
      <c r="F9" s="4"/>
    </row>
    <row r="10" ht="12.75">
      <c r="A10" s="25"/>
    </row>
    <row r="11" ht="12.75">
      <c r="A11" s="25"/>
    </row>
    <row r="12" spans="1:6" ht="12.75">
      <c r="A12" s="25">
        <f>deutsch!A12</f>
        <v>976.74</v>
      </c>
      <c r="B12" s="4" t="s">
        <v>129</v>
      </c>
      <c r="C12" s="4"/>
      <c r="D12" s="5"/>
      <c r="E12" s="4"/>
      <c r="F12" s="4"/>
    </row>
    <row r="13" spans="1:2" ht="12.75">
      <c r="A13" s="25"/>
      <c r="B13" s="1" t="s">
        <v>35</v>
      </c>
    </row>
    <row r="14" spans="1:2" ht="12.75">
      <c r="A14" s="25"/>
      <c r="B14" s="1" t="s">
        <v>86</v>
      </c>
    </row>
    <row r="15" spans="1:2" ht="12.75">
      <c r="A15" s="25"/>
      <c r="B15" s="1" t="s">
        <v>114</v>
      </c>
    </row>
    <row r="16" spans="1:2" ht="12.75">
      <c r="A16" s="25"/>
      <c r="B16" s="1" t="s">
        <v>36</v>
      </c>
    </row>
    <row r="17" spans="1:2" ht="12.75">
      <c r="A17" s="25"/>
      <c r="B17" s="1" t="s">
        <v>37</v>
      </c>
    </row>
    <row r="18" spans="1:2" ht="12.75">
      <c r="A18" s="25"/>
      <c r="B18" s="1" t="s">
        <v>115</v>
      </c>
    </row>
    <row r="19" spans="1:2" ht="12.75">
      <c r="A19" s="25"/>
      <c r="B19" s="1" t="s">
        <v>116</v>
      </c>
    </row>
    <row r="20" ht="12.75">
      <c r="A20" s="25"/>
    </row>
    <row r="21" ht="12.75">
      <c r="A21" s="25"/>
    </row>
    <row r="22" spans="1:6" ht="12.75">
      <c r="A22" s="25"/>
      <c r="B22" s="8" t="s">
        <v>38</v>
      </c>
      <c r="C22" s="8"/>
      <c r="D22" s="9"/>
      <c r="E22" s="8"/>
      <c r="F22" s="8"/>
    </row>
    <row r="23" spans="1:6" ht="12.75">
      <c r="A23" s="25"/>
      <c r="B23" s="15" t="s">
        <v>39</v>
      </c>
      <c r="C23" s="3">
        <f>SUM(deutsch!C23)</f>
        <v>1900</v>
      </c>
      <c r="D23" s="18" t="s">
        <v>83</v>
      </c>
      <c r="E23" s="3">
        <f>SUM(deutsch!E23)</f>
        <v>8000</v>
      </c>
      <c r="F23" s="1" t="s">
        <v>21</v>
      </c>
    </row>
    <row r="24" spans="1:6" ht="12.75">
      <c r="A24" s="25"/>
      <c r="B24" s="15" t="s">
        <v>40</v>
      </c>
      <c r="C24" s="3">
        <f>SUM(deutsch!C24)</f>
        <v>1300</v>
      </c>
      <c r="D24" s="18" t="s">
        <v>83</v>
      </c>
      <c r="E24" s="3">
        <f>SUM(deutsch!E24)</f>
        <v>11300</v>
      </c>
      <c r="F24" s="11" t="s">
        <v>21</v>
      </c>
    </row>
    <row r="25" spans="1:6" ht="12.75">
      <c r="A25" s="25"/>
      <c r="B25" s="15" t="s">
        <v>41</v>
      </c>
      <c r="C25" s="15"/>
      <c r="D25" s="18"/>
      <c r="E25" s="3">
        <f>SUM(deutsch!E25)</f>
        <v>1580</v>
      </c>
      <c r="F25" s="11" t="s">
        <v>21</v>
      </c>
    </row>
    <row r="26" spans="1:6" ht="12.75">
      <c r="A26" s="25"/>
      <c r="B26" s="15" t="s">
        <v>42</v>
      </c>
      <c r="C26" s="15"/>
      <c r="D26" s="18"/>
      <c r="E26" s="3">
        <f>SUM(deutsch!E26)</f>
        <v>1770</v>
      </c>
      <c r="F26" s="11" t="s">
        <v>21</v>
      </c>
    </row>
    <row r="27" spans="1:6" ht="12.75">
      <c r="A27" s="25"/>
      <c r="B27" s="15" t="s">
        <v>87</v>
      </c>
      <c r="C27" s="15"/>
      <c r="D27" s="18"/>
      <c r="E27" s="26">
        <f>SUM(deutsch!E27)</f>
        <v>7.2</v>
      </c>
      <c r="F27" s="11" t="s">
        <v>27</v>
      </c>
    </row>
    <row r="28" spans="1:6" ht="12.75">
      <c r="A28" s="25"/>
      <c r="B28" s="15" t="s">
        <v>88</v>
      </c>
      <c r="C28" s="15"/>
      <c r="D28" s="18"/>
      <c r="E28" s="3">
        <f>SUM(deutsch!E28)</f>
        <v>8</v>
      </c>
      <c r="F28" s="11" t="s">
        <v>27</v>
      </c>
    </row>
    <row r="29" spans="1:6" ht="12.75">
      <c r="A29" s="25"/>
      <c r="B29" s="15" t="s">
        <v>43</v>
      </c>
      <c r="C29" s="15"/>
      <c r="D29" s="18"/>
      <c r="E29" s="3">
        <f>SUM(deutsch!E29)</f>
        <v>230</v>
      </c>
      <c r="F29" s="11" t="s">
        <v>12</v>
      </c>
    </row>
    <row r="30" spans="1:6" ht="12.75">
      <c r="A30" s="25"/>
      <c r="B30" s="15" t="s">
        <v>44</v>
      </c>
      <c r="C30" s="15"/>
      <c r="D30" s="18"/>
      <c r="E30" s="11">
        <v>13</v>
      </c>
      <c r="F30" s="11" t="s">
        <v>13</v>
      </c>
    </row>
    <row r="31" spans="1:6" ht="12.75">
      <c r="A31" s="25"/>
      <c r="B31" s="15" t="s">
        <v>45</v>
      </c>
      <c r="C31" s="15"/>
      <c r="D31" s="18"/>
      <c r="E31" s="3">
        <f>SUM(deutsch!E31)</f>
        <v>1010</v>
      </c>
      <c r="F31" s="11" t="s">
        <v>3</v>
      </c>
    </row>
    <row r="32" spans="1:6" ht="12.75">
      <c r="A32" s="25"/>
      <c r="B32" s="15" t="s">
        <v>46</v>
      </c>
      <c r="C32" s="15"/>
      <c r="D32" s="18"/>
      <c r="E32" s="3">
        <f>SUM(deutsch!E32)</f>
        <v>1050</v>
      </c>
      <c r="F32" s="11" t="s">
        <v>3</v>
      </c>
    </row>
    <row r="33" spans="1:6" ht="12.75">
      <c r="A33" s="25"/>
      <c r="B33" s="15" t="s">
        <v>47</v>
      </c>
      <c r="C33" s="15"/>
      <c r="D33" s="18"/>
      <c r="E33" s="3">
        <f>SUM(deutsch!E33)</f>
        <v>370</v>
      </c>
      <c r="F33" s="11" t="s">
        <v>3</v>
      </c>
    </row>
    <row r="34" spans="1:6" ht="12.75">
      <c r="A34" s="25"/>
      <c r="B34" s="15" t="s">
        <v>48</v>
      </c>
      <c r="C34" s="15"/>
      <c r="D34" s="18"/>
      <c r="E34" s="3">
        <f>SUM(deutsch!E34)</f>
        <v>74</v>
      </c>
      <c r="F34" s="11" t="s">
        <v>4</v>
      </c>
    </row>
    <row r="35" spans="1:6" ht="12.75">
      <c r="A35" s="25"/>
      <c r="B35" s="15" t="s">
        <v>49</v>
      </c>
      <c r="C35" s="3" t="s">
        <v>28</v>
      </c>
      <c r="D35" s="18" t="s">
        <v>28</v>
      </c>
      <c r="E35" s="3" t="str">
        <f>(deutsch!E35)</f>
        <v>46/48</v>
      </c>
      <c r="F35" s="11" t="s">
        <v>5</v>
      </c>
    </row>
    <row r="36" spans="1:6" ht="12.75">
      <c r="A36" s="25"/>
      <c r="B36" s="15" t="s">
        <v>112</v>
      </c>
      <c r="C36" s="17" t="s">
        <v>28</v>
      </c>
      <c r="D36" s="15" t="s">
        <v>28</v>
      </c>
      <c r="E36" s="17" t="str">
        <f>deutsch!E36</f>
        <v>63/65</v>
      </c>
      <c r="F36" s="1" t="s">
        <v>5</v>
      </c>
    </row>
    <row r="37" spans="1:6" ht="12.75">
      <c r="A37" s="25"/>
      <c r="B37" s="15" t="s">
        <v>50</v>
      </c>
      <c r="C37" s="15"/>
      <c r="D37" s="18"/>
      <c r="E37" s="17" t="str">
        <f>deutsch!E37</f>
        <v>A+++/A++</v>
      </c>
      <c r="F37" s="11" t="s">
        <v>29</v>
      </c>
    </row>
    <row r="38" spans="1:6" ht="12.75">
      <c r="A38" s="25"/>
      <c r="B38" s="15" t="s">
        <v>51</v>
      </c>
      <c r="C38" s="15"/>
      <c r="D38" s="18"/>
      <c r="E38" s="30">
        <f>SUM(deutsch!E38)</f>
        <v>4.49</v>
      </c>
      <c r="F38" s="11" t="s">
        <v>29</v>
      </c>
    </row>
    <row r="39" spans="1:6" ht="12.75">
      <c r="A39" s="25"/>
      <c r="B39" s="15" t="s">
        <v>52</v>
      </c>
      <c r="C39" s="15"/>
      <c r="D39" s="18"/>
      <c r="E39" s="3">
        <f>SUM(deutsch!E39)</f>
        <v>4.52</v>
      </c>
      <c r="F39" s="11" t="s">
        <v>29</v>
      </c>
    </row>
    <row r="40" spans="1:6" ht="12.75">
      <c r="A40" s="25"/>
      <c r="B40" s="15" t="s">
        <v>107</v>
      </c>
      <c r="C40" s="15"/>
      <c r="D40" s="18"/>
      <c r="E40" s="3">
        <f>SUM(deutsch!E40)</f>
        <v>8.8</v>
      </c>
      <c r="F40" s="11" t="s">
        <v>29</v>
      </c>
    </row>
    <row r="41" spans="1:6" ht="12.75">
      <c r="A41" s="25"/>
      <c r="B41" s="15" t="s">
        <v>108</v>
      </c>
      <c r="C41" s="15"/>
      <c r="D41" s="18"/>
      <c r="E41" s="3">
        <f>SUM(deutsch!E41)</f>
        <v>5.24</v>
      </c>
      <c r="F41" s="11" t="s">
        <v>29</v>
      </c>
    </row>
    <row r="42" spans="1:6" ht="12.75">
      <c r="A42" s="25"/>
      <c r="B42" s="15"/>
      <c r="C42" s="15"/>
      <c r="D42" s="18"/>
      <c r="E42" s="11"/>
      <c r="F42" s="11"/>
    </row>
    <row r="43" spans="1:6" ht="12.75">
      <c r="A43" s="25"/>
      <c r="B43" s="11" t="s">
        <v>53</v>
      </c>
      <c r="C43" s="11"/>
      <c r="D43" s="19"/>
      <c r="E43" s="11"/>
      <c r="F43" s="11"/>
    </row>
    <row r="44" spans="1:6" ht="12.75">
      <c r="A44" s="25"/>
      <c r="B44" s="12" t="s">
        <v>131</v>
      </c>
      <c r="C44" s="11"/>
      <c r="D44" s="19"/>
      <c r="E44" s="11"/>
      <c r="F44" s="11"/>
    </row>
    <row r="45" spans="1:6" ht="12.75">
      <c r="A45" s="25"/>
      <c r="B45" s="11" t="s">
        <v>109</v>
      </c>
      <c r="C45" s="11"/>
      <c r="D45" s="19"/>
      <c r="E45" s="11"/>
      <c r="F45" s="11"/>
    </row>
    <row r="46" spans="1:6" ht="12.75">
      <c r="A46" s="25"/>
      <c r="B46" s="11"/>
      <c r="C46" s="11"/>
      <c r="D46" s="19"/>
      <c r="E46" s="11"/>
      <c r="F46" s="11"/>
    </row>
    <row r="47" spans="2:6" ht="12.75">
      <c r="B47" s="1" t="s">
        <v>54</v>
      </c>
      <c r="E47" s="3">
        <f>SUM(deutsch!E47)</f>
        <v>50</v>
      </c>
      <c r="F47" s="1" t="s">
        <v>7</v>
      </c>
    </row>
    <row r="48" ht="12.75">
      <c r="B48" s="1" t="s">
        <v>55</v>
      </c>
    </row>
    <row r="49" spans="2:6" ht="12.75">
      <c r="B49" s="3" t="s">
        <v>56</v>
      </c>
      <c r="C49" s="3"/>
      <c r="E49" s="3">
        <f>SUM(deutsch!E49)</f>
        <v>30</v>
      </c>
      <c r="F49" s="1" t="s">
        <v>7</v>
      </c>
    </row>
    <row r="50" spans="2:6" ht="12.75">
      <c r="B50" s="3" t="s">
        <v>57</v>
      </c>
      <c r="C50" s="3"/>
      <c r="E50" s="3">
        <f>SUM(deutsch!E50)</f>
        <v>30</v>
      </c>
      <c r="F50" s="1" t="s">
        <v>7</v>
      </c>
    </row>
    <row r="51" spans="2:6" ht="12.75">
      <c r="B51" s="1" t="s">
        <v>58</v>
      </c>
      <c r="E51" s="3">
        <f>SUM(deutsch!E51)</f>
        <v>30</v>
      </c>
      <c r="F51" s="1" t="s">
        <v>7</v>
      </c>
    </row>
    <row r="52" ht="12.75">
      <c r="A52" s="25"/>
    </row>
    <row r="53" spans="1:2" ht="12.75">
      <c r="A53" s="25"/>
      <c r="B53" s="1" t="s">
        <v>123</v>
      </c>
    </row>
    <row r="54" spans="1:2" ht="12.75">
      <c r="A54" s="25"/>
      <c r="B54" s="1" t="s">
        <v>124</v>
      </c>
    </row>
    <row r="55" spans="1:2" ht="12.75">
      <c r="A55" s="25"/>
      <c r="B55" s="1" t="s">
        <v>28</v>
      </c>
    </row>
    <row r="56" spans="1:4" ht="12.75">
      <c r="A56" s="25"/>
      <c r="D56" s="1"/>
    </row>
    <row r="57" spans="1:4" ht="12.75">
      <c r="A57" s="25"/>
      <c r="D57" s="1"/>
    </row>
    <row r="58" spans="1:5" ht="12.75">
      <c r="A58" s="25"/>
      <c r="B58" s="20"/>
      <c r="C58" s="20"/>
      <c r="D58" s="20"/>
      <c r="E58" s="21"/>
    </row>
    <row r="59" spans="1:5" ht="12.75">
      <c r="A59" s="25"/>
      <c r="B59" s="20"/>
      <c r="C59" s="20"/>
      <c r="D59" s="20"/>
      <c r="E59" s="21"/>
    </row>
    <row r="60" spans="1:5" ht="12.75">
      <c r="A60" s="25"/>
      <c r="D60" s="1"/>
      <c r="E60" s="21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60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8.28125" style="1" customWidth="1"/>
    <col min="3" max="3" width="6.7109375" style="1" customWidth="1"/>
    <col min="4" max="4" width="1.7109375" style="1" customWidth="1"/>
    <col min="5" max="5" width="9.57421875" style="1" customWidth="1"/>
    <col min="6" max="6" width="6.7109375" style="1" customWidth="1"/>
    <col min="7" max="16384" width="11.421875" style="1" customWidth="1"/>
  </cols>
  <sheetData>
    <row r="1" spans="1:6" ht="24" customHeight="1">
      <c r="A1" s="22" t="s">
        <v>59</v>
      </c>
      <c r="B1" s="22" t="s">
        <v>60</v>
      </c>
      <c r="C1" s="22"/>
      <c r="D1" s="22"/>
      <c r="E1" s="22"/>
      <c r="F1" s="22"/>
    </row>
    <row r="3" spans="1:6" ht="12.75">
      <c r="A3" s="25"/>
      <c r="B3" s="4" t="s">
        <v>92</v>
      </c>
      <c r="C3" s="4"/>
      <c r="D3" s="4"/>
      <c r="E3" s="4"/>
      <c r="F3" s="4"/>
    </row>
    <row r="4" spans="1:6" ht="12.75">
      <c r="A4" s="25"/>
      <c r="B4" s="4"/>
      <c r="C4" s="4"/>
      <c r="D4" s="4"/>
      <c r="E4" s="4"/>
      <c r="F4" s="4"/>
    </row>
    <row r="5" spans="1:6" ht="12.75">
      <c r="A5" s="25"/>
      <c r="B5" s="4"/>
      <c r="C5" s="4"/>
      <c r="D5" s="4"/>
      <c r="E5" s="4"/>
      <c r="F5" s="4"/>
    </row>
    <row r="6" spans="1:6" ht="12.75">
      <c r="A6" s="25"/>
      <c r="B6" s="4"/>
      <c r="C6" s="4"/>
      <c r="D6" s="4"/>
      <c r="E6" s="4"/>
      <c r="F6" s="4"/>
    </row>
    <row r="7" spans="1:6" ht="12.75">
      <c r="A7" s="25"/>
      <c r="B7" s="4"/>
      <c r="C7" s="4"/>
      <c r="D7" s="4"/>
      <c r="E7" s="4"/>
      <c r="F7" s="4"/>
    </row>
    <row r="8" spans="1:6" ht="12.75">
      <c r="A8" s="25"/>
      <c r="B8" s="4"/>
      <c r="C8" s="4"/>
      <c r="D8" s="4"/>
      <c r="E8" s="4"/>
      <c r="F8" s="4"/>
    </row>
    <row r="9" spans="1:6" ht="12.75">
      <c r="A9" s="25"/>
      <c r="B9" s="4"/>
      <c r="C9" s="4"/>
      <c r="D9" s="4"/>
      <c r="E9" s="4"/>
      <c r="F9" s="4"/>
    </row>
    <row r="10" ht="12.75"/>
    <row r="11" ht="12.75">
      <c r="A11" s="25"/>
    </row>
    <row r="12" spans="1:6" ht="12.75">
      <c r="A12" s="25">
        <f>deutsch!A12</f>
        <v>976.74</v>
      </c>
      <c r="B12" s="4" t="s">
        <v>129</v>
      </c>
      <c r="C12" s="4"/>
      <c r="D12" s="4"/>
      <c r="E12" s="4"/>
      <c r="F12" s="4"/>
    </row>
    <row r="13" spans="1:2" ht="12.75">
      <c r="A13" s="25"/>
      <c r="B13" s="1" t="s">
        <v>61</v>
      </c>
    </row>
    <row r="14" spans="1:2" ht="12.75">
      <c r="A14" s="25"/>
      <c r="B14" s="1" t="s">
        <v>62</v>
      </c>
    </row>
    <row r="15" spans="1:2" ht="12.75">
      <c r="A15" s="25"/>
      <c r="B15" s="1" t="s">
        <v>128</v>
      </c>
    </row>
    <row r="16" spans="1:2" ht="12.75">
      <c r="A16" s="25"/>
      <c r="B16" s="1" t="s">
        <v>63</v>
      </c>
    </row>
    <row r="17" spans="1:2" ht="12.75">
      <c r="A17" s="25"/>
      <c r="B17" s="1" t="s">
        <v>64</v>
      </c>
    </row>
    <row r="18" spans="1:2" ht="12.75">
      <c r="A18" s="25"/>
      <c r="B18" s="1" t="s">
        <v>117</v>
      </c>
    </row>
    <row r="19" spans="1:2" ht="12.75">
      <c r="A19" s="25"/>
      <c r="B19" s="1" t="s">
        <v>118</v>
      </c>
    </row>
    <row r="20" ht="12.75">
      <c r="A20" s="25"/>
    </row>
    <row r="21" ht="12.75">
      <c r="A21" s="25"/>
    </row>
    <row r="22" spans="1:6" ht="12.75">
      <c r="A22" s="25"/>
      <c r="B22" s="14" t="s">
        <v>65</v>
      </c>
      <c r="C22" s="14"/>
      <c r="D22" s="14"/>
      <c r="E22" s="11"/>
      <c r="F22" s="8"/>
    </row>
    <row r="23" spans="1:6" ht="12.75">
      <c r="A23" s="25"/>
      <c r="B23" s="15" t="s">
        <v>66</v>
      </c>
      <c r="C23" s="3">
        <f>SUM(deutsch!C23)</f>
        <v>1900</v>
      </c>
      <c r="D23" s="18" t="s">
        <v>83</v>
      </c>
      <c r="E23" s="3">
        <f>SUM(deutsch!E23)</f>
        <v>8000</v>
      </c>
      <c r="F23" s="1" t="s">
        <v>21</v>
      </c>
    </row>
    <row r="24" spans="1:6" ht="12.75">
      <c r="A24" s="25"/>
      <c r="B24" s="15" t="s">
        <v>67</v>
      </c>
      <c r="C24" s="3">
        <f>SUM(deutsch!C24)</f>
        <v>1300</v>
      </c>
      <c r="D24" s="18" t="s">
        <v>83</v>
      </c>
      <c r="E24" s="3">
        <f>SUM(deutsch!E24)</f>
        <v>11300</v>
      </c>
      <c r="F24" s="1" t="s">
        <v>21</v>
      </c>
    </row>
    <row r="25" spans="1:6" ht="12.75">
      <c r="A25" s="25"/>
      <c r="B25" s="15" t="s">
        <v>95</v>
      </c>
      <c r="C25" s="15"/>
      <c r="D25" s="18"/>
      <c r="E25" s="3">
        <f>SUM(deutsch!E25)</f>
        <v>1580</v>
      </c>
      <c r="F25" s="11" t="s">
        <v>21</v>
      </c>
    </row>
    <row r="26" spans="1:6" ht="12.75">
      <c r="A26" s="25"/>
      <c r="B26" s="15" t="s">
        <v>96</v>
      </c>
      <c r="C26" s="15"/>
      <c r="D26" s="18"/>
      <c r="E26" s="3">
        <f>SUM(deutsch!E26)</f>
        <v>1770</v>
      </c>
      <c r="F26" s="11" t="s">
        <v>21</v>
      </c>
    </row>
    <row r="27" spans="1:6" ht="12.75">
      <c r="A27" s="25"/>
      <c r="B27" s="15" t="s">
        <v>93</v>
      </c>
      <c r="C27" s="15"/>
      <c r="D27" s="18"/>
      <c r="E27" s="26">
        <f>SUM(deutsch!E27)</f>
        <v>7.2</v>
      </c>
      <c r="F27" s="11" t="s">
        <v>27</v>
      </c>
    </row>
    <row r="28" spans="1:6" ht="12.75">
      <c r="A28" s="25"/>
      <c r="B28" s="15" t="s">
        <v>94</v>
      </c>
      <c r="C28" s="15"/>
      <c r="D28" s="18"/>
      <c r="E28" s="3">
        <f>SUM(deutsch!E28)</f>
        <v>8</v>
      </c>
      <c r="F28" s="11" t="s">
        <v>27</v>
      </c>
    </row>
    <row r="29" spans="1:6" ht="12.75">
      <c r="A29" s="25"/>
      <c r="B29" s="15" t="s">
        <v>68</v>
      </c>
      <c r="C29" s="15"/>
      <c r="D29" s="18"/>
      <c r="E29" s="3">
        <f>SUM(deutsch!E29)</f>
        <v>230</v>
      </c>
      <c r="F29" s="11" t="s">
        <v>12</v>
      </c>
    </row>
    <row r="30" spans="1:6" ht="12.75">
      <c r="A30" s="25"/>
      <c r="B30" s="15" t="s">
        <v>69</v>
      </c>
      <c r="C30" s="15"/>
      <c r="D30" s="18"/>
      <c r="E30" s="11">
        <v>13</v>
      </c>
      <c r="F30" s="11" t="s">
        <v>13</v>
      </c>
    </row>
    <row r="31" spans="1:6" ht="12.75">
      <c r="A31" s="25"/>
      <c r="B31" s="15" t="s">
        <v>70</v>
      </c>
      <c r="C31" s="15"/>
      <c r="D31" s="18"/>
      <c r="E31" s="3">
        <f>SUM(deutsch!E31)</f>
        <v>1010</v>
      </c>
      <c r="F31" s="11" t="s">
        <v>3</v>
      </c>
    </row>
    <row r="32" spans="1:6" ht="12.75">
      <c r="A32" s="25"/>
      <c r="B32" s="15" t="s">
        <v>71</v>
      </c>
      <c r="C32" s="15"/>
      <c r="D32" s="18"/>
      <c r="E32" s="3">
        <f>SUM(deutsch!E32)</f>
        <v>1050</v>
      </c>
      <c r="F32" s="11" t="s">
        <v>3</v>
      </c>
    </row>
    <row r="33" spans="1:6" ht="12.75">
      <c r="A33" s="25"/>
      <c r="B33" s="15" t="s">
        <v>72</v>
      </c>
      <c r="C33" s="15"/>
      <c r="D33" s="18"/>
      <c r="E33" s="3">
        <f>SUM(deutsch!E33)</f>
        <v>370</v>
      </c>
      <c r="F33" s="11" t="s">
        <v>3</v>
      </c>
    </row>
    <row r="34" spans="1:6" ht="12.75">
      <c r="A34" s="25"/>
      <c r="B34" s="15" t="s">
        <v>73</v>
      </c>
      <c r="C34" s="15"/>
      <c r="D34" s="18"/>
      <c r="E34" s="3">
        <f>SUM(deutsch!E34)</f>
        <v>74</v>
      </c>
      <c r="F34" s="11" t="s">
        <v>4</v>
      </c>
    </row>
    <row r="35" spans="1:6" ht="12.75">
      <c r="A35" s="25"/>
      <c r="B35" s="15" t="s">
        <v>74</v>
      </c>
      <c r="C35" s="3" t="s">
        <v>28</v>
      </c>
      <c r="D35" s="18" t="s">
        <v>28</v>
      </c>
      <c r="E35" s="3" t="str">
        <f>(deutsch!E35)</f>
        <v>46/48</v>
      </c>
      <c r="F35" s="11" t="s">
        <v>5</v>
      </c>
    </row>
    <row r="36" spans="1:6" ht="12.75">
      <c r="A36" s="25"/>
      <c r="B36" s="15" t="s">
        <v>111</v>
      </c>
      <c r="C36" s="17" t="s">
        <v>28</v>
      </c>
      <c r="D36" s="15" t="s">
        <v>28</v>
      </c>
      <c r="E36" s="17" t="str">
        <f>deutsch!E36</f>
        <v>63/65</v>
      </c>
      <c r="F36" s="1" t="s">
        <v>5</v>
      </c>
    </row>
    <row r="37" spans="1:6" ht="12.75">
      <c r="A37" s="25"/>
      <c r="B37" s="15" t="s">
        <v>75</v>
      </c>
      <c r="C37" s="15"/>
      <c r="D37" s="18"/>
      <c r="E37" s="17" t="str">
        <f>deutsch!E37</f>
        <v>A+++/A++</v>
      </c>
      <c r="F37" s="11" t="s">
        <v>29</v>
      </c>
    </row>
    <row r="38" spans="1:6" ht="12.75">
      <c r="A38" s="25"/>
      <c r="B38" s="15" t="s">
        <v>97</v>
      </c>
      <c r="C38" s="15"/>
      <c r="D38" s="18"/>
      <c r="E38" s="30">
        <f>SUM(deutsch!E38)</f>
        <v>4.49</v>
      </c>
      <c r="F38" s="11" t="s">
        <v>29</v>
      </c>
    </row>
    <row r="39" spans="1:6" ht="12.75">
      <c r="A39" s="25"/>
      <c r="B39" s="15" t="s">
        <v>98</v>
      </c>
      <c r="C39" s="15"/>
      <c r="D39" s="18"/>
      <c r="E39" s="3">
        <f>SUM(deutsch!E39)</f>
        <v>4.52</v>
      </c>
      <c r="F39" s="11" t="s">
        <v>29</v>
      </c>
    </row>
    <row r="40" spans="1:6" ht="12.75">
      <c r="A40" s="25"/>
      <c r="B40" s="15" t="s">
        <v>103</v>
      </c>
      <c r="C40" s="15"/>
      <c r="D40" s="18"/>
      <c r="E40" s="3">
        <f>SUM(deutsch!E40)</f>
        <v>8.8</v>
      </c>
      <c r="F40" s="11" t="s">
        <v>29</v>
      </c>
    </row>
    <row r="41" spans="1:6" ht="12.75">
      <c r="A41" s="25"/>
      <c r="B41" s="15" t="s">
        <v>104</v>
      </c>
      <c r="C41" s="15"/>
      <c r="D41" s="18"/>
      <c r="E41" s="3">
        <f>SUM(deutsch!E41)</f>
        <v>5.24</v>
      </c>
      <c r="F41" s="11" t="s">
        <v>29</v>
      </c>
    </row>
    <row r="42" spans="1:6" ht="12.75">
      <c r="A42" s="25"/>
      <c r="B42" s="15"/>
      <c r="C42" s="15"/>
      <c r="D42" s="15"/>
      <c r="E42" s="11"/>
      <c r="F42" s="11"/>
    </row>
    <row r="43" spans="1:6" ht="12.75">
      <c r="A43" s="25"/>
      <c r="B43" s="11" t="s">
        <v>105</v>
      </c>
      <c r="C43" s="16"/>
      <c r="D43" s="16"/>
      <c r="E43" s="11"/>
      <c r="F43" s="11"/>
    </row>
    <row r="44" spans="1:6" ht="12.75">
      <c r="A44" s="25"/>
      <c r="B44" s="11" t="s">
        <v>132</v>
      </c>
      <c r="C44" s="16"/>
      <c r="D44" s="16"/>
      <c r="E44" s="11"/>
      <c r="F44" s="11"/>
    </row>
    <row r="45" spans="1:6" ht="12.75">
      <c r="A45" s="25"/>
      <c r="B45" s="22" t="s">
        <v>106</v>
      </c>
      <c r="C45" s="16"/>
      <c r="D45" s="16"/>
      <c r="E45" s="11"/>
      <c r="F45" s="11"/>
    </row>
    <row r="46" spans="1:6" ht="12.75">
      <c r="A46" s="25"/>
      <c r="B46" s="16"/>
      <c r="C46" s="16"/>
      <c r="D46" s="16"/>
      <c r="E46" s="11"/>
      <c r="F46" s="11"/>
    </row>
    <row r="47" spans="1:6" ht="12.75">
      <c r="A47" s="25"/>
      <c r="B47" s="11" t="s">
        <v>76</v>
      </c>
      <c r="C47" s="11"/>
      <c r="D47" s="11"/>
      <c r="E47" s="17">
        <f>SUM(deutsch!E47)</f>
        <v>50</v>
      </c>
      <c r="F47" s="11" t="s">
        <v>7</v>
      </c>
    </row>
    <row r="48" spans="1:6" ht="12.75">
      <c r="A48" s="25"/>
      <c r="B48" s="11" t="s">
        <v>81</v>
      </c>
      <c r="C48" s="11"/>
      <c r="D48" s="11"/>
      <c r="E48" s="11" t="s">
        <v>28</v>
      </c>
      <c r="F48" s="11" t="s">
        <v>28</v>
      </c>
    </row>
    <row r="49" spans="1:6" ht="12.75">
      <c r="A49" s="25"/>
      <c r="B49" s="17" t="s">
        <v>82</v>
      </c>
      <c r="C49" s="11"/>
      <c r="D49" s="11"/>
      <c r="E49" s="17">
        <f>SUM(deutsch!E49)</f>
        <v>30</v>
      </c>
      <c r="F49" s="11" t="s">
        <v>7</v>
      </c>
    </row>
    <row r="50" spans="1:6" ht="12.75">
      <c r="A50" s="25"/>
      <c r="B50" s="3" t="s">
        <v>89</v>
      </c>
      <c r="E50" s="17">
        <f>SUM(deutsch!E50)</f>
        <v>30</v>
      </c>
      <c r="F50" s="1" t="s">
        <v>7</v>
      </c>
    </row>
    <row r="51" spans="1:6" ht="12.75">
      <c r="A51" s="25"/>
      <c r="B51" s="1" t="s">
        <v>77</v>
      </c>
      <c r="E51" s="17">
        <f>SUM(deutsch!E51)</f>
        <v>30</v>
      </c>
      <c r="F51" s="1" t="s">
        <v>7</v>
      </c>
    </row>
    <row r="52" spans="1:5" ht="12.75">
      <c r="A52" s="25"/>
      <c r="E52" s="17"/>
    </row>
    <row r="53" ht="12.75">
      <c r="B53" s="1" t="s">
        <v>125</v>
      </c>
    </row>
    <row r="54" spans="1:2" ht="12.75">
      <c r="A54" s="25"/>
      <c r="B54" s="1" t="s">
        <v>126</v>
      </c>
    </row>
    <row r="55" spans="1:2" ht="12.75">
      <c r="A55" s="25"/>
      <c r="B55" s="1" t="s">
        <v>28</v>
      </c>
    </row>
    <row r="56" ht="12.75">
      <c r="A56" s="25"/>
    </row>
    <row r="57" ht="12.75">
      <c r="A57" s="25"/>
    </row>
    <row r="58" ht="12.75">
      <c r="A58" s="33"/>
    </row>
    <row r="59" ht="12.75">
      <c r="A59" s="33"/>
    </row>
    <row r="60" ht="12.75">
      <c r="A60" s="33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Gehrig Romana (Krüger + Co. AG, Switzerland)</cp:lastModifiedBy>
  <cp:lastPrinted>2019-05-27T13:26:58Z</cp:lastPrinted>
  <dcterms:created xsi:type="dcterms:W3CDTF">1999-11-19T16:50:15Z</dcterms:created>
  <dcterms:modified xsi:type="dcterms:W3CDTF">2023-09-21T14:09:37Z</dcterms:modified>
  <cp:category/>
  <cp:version/>
  <cp:contentType/>
  <cp:contentStatus/>
</cp:coreProperties>
</file>